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<sst xmlns="http://schemas.openxmlformats.org/spreadsheetml/2006/main" count="372" uniqueCount="216">
  <si>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</si>
  <si>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</si>
  <si>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</si>
  <si>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</si>
  <si>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</si>
  <si>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</si>
  <si>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</si>
  <si>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</si>
  <si>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</si>
  <si>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</si>
  <si>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</si>
  <si>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</si>
  <si>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</si>
  <si>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</si>
  <si>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</si>
  <si>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</si>
  <si>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</si>
  <si>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</si>
  <si>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</si>
  <si>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</si>
  <si>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</si>
  <si>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</si>
  <si>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</si>
  <si>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</si>
  <si>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</si>
  <si>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</si>
  <si>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</si>
  <si>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</si>
  <si>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</si>
  <si>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</si>
  <si>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А.В. Гузь  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</si>
  <si>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</si>
  <si>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</si>
  <si>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</si>
  <si>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</si>
  <si>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</si>
  <si>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</si>
  <si>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</si>
  <si>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</si>
  <si>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</si>
  <si>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</si>
  <si>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</si>
  <si>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</si>
  <si>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</si>
  <si>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</si>
  <si>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</si>
  <si>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</si>
  <si>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</si>
  <si>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</si>
  <si>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</si>
  <si>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</si>
  <si>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</si>
  <si>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</si>
  <si>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</si>
  <si>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</si>
  <si>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</si>
  <si>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</si>
  <si>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</si>
  <si>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</si>
  <si>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</si>
  <si>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</si>
  <si>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</si>
  <si>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</si>
  <si>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</si>
  <si>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</si>
  <si>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</si>
  <si>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</si>
  <si>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</si>
  <si>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</si>
  <si>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</si>
  <si>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</si>
  <si>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</si>
  <si>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</si>
  <si>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</si>
  <si>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</si>
  <si>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</si>
  <si>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</si>
  <si>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</si>
  <si>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</si>
  <si>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</si>
  <si>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</si>
  <si>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</si>
  <si>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</si>
  <si>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</si>
  <si>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</si>
  <si>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</si>
  <si>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</si>
  <si>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</si>
  <si>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</si>
  <si>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</si>
  <si>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</si>
  <si>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</si>
  <si>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</si>
  <si>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</si>
  <si>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</si>
  <si>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</si>
  <si>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</si>
  <si>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</si>
  <si>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</si>
  <si>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</si>
  <si>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</si>
  <si>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</si>
  <si>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</si>
  <si>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</si>
  <si>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</si>
  <si>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</si>
  <si>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</si>
  <si>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</si>
  <si>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</si>
  <si>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</si>
  <si>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</si>
  <si>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</si>
  <si>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</si>
  <si>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</si>
  <si>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</si>
  <si>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</si>
  <si>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</si>
  <si>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</si>
  <si>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</si>
  <si>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</si>
  <si>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</si>
  <si>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</si>
  <si>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</si>
  <si>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</si>
  <si>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</si>
  <si>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</si>
  <si>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</si>
  <si>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</si>
  <si>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</si>
  <si>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</si>
  <si>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</si>
  <si>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</si>
  <si>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</si>
  <si>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</si>
  <si>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</si>
  <si>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</si>
  <si>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</si>
  <si>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</si>
  <si>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</si>
  <si>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</si>
  <si>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</si>
  <si>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</si>
  <si>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</si>
  <si>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</si>
  <si>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</si>
  <si>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</si>
  <si>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</si>
  <si>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</si>
  <si>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</si>
  <si>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</si>
  <si>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</si>
  <si>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</si>
  <si>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</si>
  <si>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</si>
  <si>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</si>
  <si>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</si>
  <si>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</si>
  <si>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</si>
  <si>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</si>
  <si>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</si>
  <si>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</si>
  <si>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</si>
  <si>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</si>
  <si>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</si>
  <si>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</si>
  <si>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</si>
  <si>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</si>
  <si>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</si>
  <si>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</si>
  <si>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</si>
  <si>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</si>
  <si>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</si>
  <si>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</si>
  <si>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</si>
  <si>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</si>
  <si>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</si>
  <si>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</si>
  <si>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</si>
  <si>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</si>
  <si>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</si>
  <si>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</si>
  <si>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</si>
  <si>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</si>
  <si>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</si>
  <si>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</si>
  <si>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</si>
  <si>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</si>
  <si>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</si>
  <si>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</si>
  <si>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</si>
  <si>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</si>
  <si>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</si>
  <si>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</si>
  <si>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</si>
  <si>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</si>
  <si>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</si>
  <si>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</si>
  <si>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</si>
  <si>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</si>
  <si>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</si>
  <si>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</si>
  <si>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</si>
  <si>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</si>
  <si>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</si>
  <si>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</si>
  <si>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</si>
  <si>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</si>
  <si>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</si>
  <si>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</si>
  <si>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</si>
  <si>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</si>
  <si>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</si>
  <si>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</si>
  <si>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t>Затверджений протоколом засідання тендерного комітету № 4  від 09.02.2018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</si>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</sst>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82">
      <selection activeCell="O99" sqref="O99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3" t="s">
        <v>35</v>
      </c>
      <c r="D1" s="83"/>
      <c r="E1" s="83"/>
      <c r="F1" s="83"/>
      <c r="G1" s="83"/>
      <c r="H1" s="83"/>
      <c r="I1" s="83"/>
    </row>
    <row r="2" ht="13.5" thickBot="1"/>
    <row r="3" spans="1:9" ht="94.5" customHeight="1" thickBot="1">
      <c r="A3" s="2" t="s">
        <v>89</v>
      </c>
      <c r="B3" s="2" t="s">
        <v>90</v>
      </c>
      <c r="C3" s="29" t="s">
        <v>65</v>
      </c>
      <c r="D3" s="21" t="s">
        <v>132</v>
      </c>
      <c r="E3" s="21" t="s">
        <v>66</v>
      </c>
      <c r="F3" s="30" t="s">
        <v>67</v>
      </c>
      <c r="G3" s="22" t="s">
        <v>69</v>
      </c>
      <c r="H3" s="22" t="s">
        <v>70</v>
      </c>
      <c r="I3" s="23" t="s">
        <v>68</v>
      </c>
    </row>
    <row r="4" spans="1:9" ht="13.5">
      <c r="A4" s="38">
        <v>1</v>
      </c>
      <c r="B4" s="38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7" t="s">
        <v>91</v>
      </c>
      <c r="B5" s="39">
        <v>26084856</v>
      </c>
      <c r="C5" s="27" t="s">
        <v>74</v>
      </c>
      <c r="D5" s="28" t="s">
        <v>139</v>
      </c>
      <c r="E5" s="1">
        <v>2210</v>
      </c>
      <c r="F5" s="36">
        <v>100000</v>
      </c>
      <c r="G5" s="7" t="s">
        <v>135</v>
      </c>
      <c r="H5" s="7" t="s">
        <v>192</v>
      </c>
      <c r="I5" s="14"/>
    </row>
    <row r="6" spans="1:9" ht="78.75" customHeight="1">
      <c r="A6" s="7"/>
      <c r="B6" s="7"/>
      <c r="C6" s="27" t="s">
        <v>187</v>
      </c>
      <c r="D6" s="28" t="s">
        <v>140</v>
      </c>
      <c r="E6" s="1">
        <v>2210</v>
      </c>
      <c r="F6" s="36">
        <v>161787</v>
      </c>
      <c r="G6" s="7" t="s">
        <v>135</v>
      </c>
      <c r="H6" s="7" t="s">
        <v>192</v>
      </c>
      <c r="I6" s="14"/>
    </row>
    <row r="7" spans="1:9" ht="114.75" customHeight="1">
      <c r="A7" s="7"/>
      <c r="B7" s="7"/>
      <c r="C7" s="2" t="s">
        <v>82</v>
      </c>
      <c r="D7" s="7" t="s">
        <v>141</v>
      </c>
      <c r="E7" s="1">
        <v>2210</v>
      </c>
      <c r="F7" s="75">
        <v>20000</v>
      </c>
      <c r="G7" s="7" t="s">
        <v>135</v>
      </c>
      <c r="H7" s="7" t="s">
        <v>192</v>
      </c>
      <c r="I7" s="7"/>
    </row>
    <row r="8" spans="1:9" ht="50.25" customHeight="1">
      <c r="A8" s="7"/>
      <c r="B8" s="7"/>
      <c r="C8" s="2" t="s">
        <v>83</v>
      </c>
      <c r="D8" s="7" t="s">
        <v>142</v>
      </c>
      <c r="E8" s="1">
        <v>2210</v>
      </c>
      <c r="F8" s="75">
        <v>10000</v>
      </c>
      <c r="G8" s="7" t="s">
        <v>81</v>
      </c>
      <c r="H8" s="7" t="s">
        <v>192</v>
      </c>
      <c r="I8" s="7"/>
    </row>
    <row r="9" spans="1:9" ht="78.75" customHeight="1">
      <c r="A9" s="7"/>
      <c r="B9" s="7"/>
      <c r="C9" s="2" t="s">
        <v>84</v>
      </c>
      <c r="D9" s="7" t="s">
        <v>143</v>
      </c>
      <c r="E9" s="1">
        <v>2210</v>
      </c>
      <c r="F9" s="75">
        <v>62150</v>
      </c>
      <c r="G9" s="7" t="s">
        <v>135</v>
      </c>
      <c r="H9" s="7" t="s">
        <v>192</v>
      </c>
      <c r="I9" s="7"/>
    </row>
    <row r="10" spans="1:9" ht="64.5" customHeight="1">
      <c r="A10" s="7"/>
      <c r="B10" s="7"/>
      <c r="C10" s="27" t="s">
        <v>85</v>
      </c>
      <c r="D10" s="28" t="s">
        <v>36</v>
      </c>
      <c r="E10" s="1">
        <v>2210</v>
      </c>
      <c r="F10" s="36">
        <v>15000</v>
      </c>
      <c r="G10" s="7" t="s">
        <v>81</v>
      </c>
      <c r="H10" s="7" t="s">
        <v>192</v>
      </c>
      <c r="I10" s="7"/>
    </row>
    <row r="11" spans="1:9" ht="46.5" customHeight="1">
      <c r="A11" s="7"/>
      <c r="B11" s="7"/>
      <c r="C11" s="2" t="s">
        <v>113</v>
      </c>
      <c r="D11" s="7" t="s">
        <v>144</v>
      </c>
      <c r="E11" s="1">
        <v>2210</v>
      </c>
      <c r="F11" s="75">
        <v>199900</v>
      </c>
      <c r="G11" s="7" t="s">
        <v>135</v>
      </c>
      <c r="H11" s="7" t="s">
        <v>194</v>
      </c>
      <c r="I11" s="7"/>
    </row>
    <row r="12" spans="1:9" ht="84.75" customHeight="1">
      <c r="A12" s="7"/>
      <c r="B12" s="7"/>
      <c r="C12" s="2" t="s">
        <v>114</v>
      </c>
      <c r="D12" s="7" t="s">
        <v>145</v>
      </c>
      <c r="E12" s="1">
        <v>2210</v>
      </c>
      <c r="F12" s="36">
        <v>132000</v>
      </c>
      <c r="G12" s="7" t="s">
        <v>135</v>
      </c>
      <c r="H12" s="7" t="s">
        <v>192</v>
      </c>
      <c r="I12" s="7"/>
    </row>
    <row r="13" spans="1:9" ht="108.75" customHeight="1">
      <c r="A13" s="7"/>
      <c r="B13" s="7"/>
      <c r="C13" s="2" t="s">
        <v>175</v>
      </c>
      <c r="D13" s="7" t="s">
        <v>174</v>
      </c>
      <c r="E13" s="1">
        <v>2210</v>
      </c>
      <c r="F13" s="36">
        <v>4987</v>
      </c>
      <c r="G13" s="7" t="s">
        <v>81</v>
      </c>
      <c r="H13" s="7" t="s">
        <v>192</v>
      </c>
      <c r="I13" s="7"/>
    </row>
    <row r="14" spans="1:9" ht="57.75" customHeight="1">
      <c r="A14" s="7"/>
      <c r="B14" s="7"/>
      <c r="C14" s="73" t="s">
        <v>179</v>
      </c>
      <c r="D14" s="7" t="s">
        <v>178</v>
      </c>
      <c r="E14" s="1">
        <v>2210</v>
      </c>
      <c r="F14" s="36">
        <v>225</v>
      </c>
      <c r="G14" s="7" t="s">
        <v>81</v>
      </c>
      <c r="H14" s="7" t="s">
        <v>193</v>
      </c>
      <c r="I14" s="7"/>
    </row>
    <row r="15" spans="1:9" ht="51" customHeight="1">
      <c r="A15" s="7"/>
      <c r="B15" s="7"/>
      <c r="C15" s="2" t="s">
        <v>177</v>
      </c>
      <c r="D15" s="7" t="s">
        <v>176</v>
      </c>
      <c r="E15" s="1">
        <v>2210</v>
      </c>
      <c r="F15" s="18">
        <v>997.45</v>
      </c>
      <c r="G15" s="7" t="s">
        <v>81</v>
      </c>
      <c r="H15" s="7" t="s">
        <v>193</v>
      </c>
      <c r="I15" s="7"/>
    </row>
    <row r="16" spans="1:9" ht="51" customHeight="1">
      <c r="A16" s="7"/>
      <c r="B16" s="7"/>
      <c r="C16" s="73" t="s">
        <v>189</v>
      </c>
      <c r="D16" s="7" t="s">
        <v>188</v>
      </c>
      <c r="E16" s="1">
        <v>2210</v>
      </c>
      <c r="F16" s="36">
        <v>70000</v>
      </c>
      <c r="G16" s="7" t="s">
        <v>135</v>
      </c>
      <c r="H16" s="7" t="s">
        <v>192</v>
      </c>
      <c r="I16" s="7"/>
    </row>
    <row r="17" spans="1:9" ht="48" customHeight="1">
      <c r="A17" s="7"/>
      <c r="B17" s="7"/>
      <c r="C17" s="52" t="s">
        <v>181</v>
      </c>
      <c r="D17" s="7" t="s">
        <v>180</v>
      </c>
      <c r="E17" s="1">
        <v>2210</v>
      </c>
      <c r="F17" s="36">
        <v>1140</v>
      </c>
      <c r="G17" s="7" t="s">
        <v>81</v>
      </c>
      <c r="H17" s="7" t="s">
        <v>192</v>
      </c>
      <c r="I17" s="7"/>
    </row>
    <row r="18" spans="1:9" ht="48" customHeight="1">
      <c r="A18" s="7"/>
      <c r="B18" s="7"/>
      <c r="C18" s="52" t="s">
        <v>183</v>
      </c>
      <c r="D18" s="7" t="s">
        <v>182</v>
      </c>
      <c r="E18" s="1">
        <v>2210</v>
      </c>
      <c r="F18" s="36">
        <v>295</v>
      </c>
      <c r="G18" s="7" t="s">
        <v>81</v>
      </c>
      <c r="H18" s="7" t="s">
        <v>193</v>
      </c>
      <c r="I18" s="7"/>
    </row>
    <row r="19" spans="1:9" ht="60.75" customHeight="1">
      <c r="A19" s="7"/>
      <c r="B19" s="7"/>
      <c r="C19" s="52" t="s">
        <v>186</v>
      </c>
      <c r="D19" s="7" t="s">
        <v>185</v>
      </c>
      <c r="E19" s="1">
        <v>2210</v>
      </c>
      <c r="F19" s="36">
        <v>168</v>
      </c>
      <c r="G19" s="7" t="s">
        <v>81</v>
      </c>
      <c r="H19" s="7" t="s">
        <v>193</v>
      </c>
      <c r="I19" s="7"/>
    </row>
    <row r="20" spans="1:9" ht="60" customHeight="1">
      <c r="A20" s="7"/>
      <c r="B20" s="7"/>
      <c r="C20" s="27" t="s">
        <v>38</v>
      </c>
      <c r="D20" s="28" t="s">
        <v>37</v>
      </c>
      <c r="E20" s="1">
        <v>2210</v>
      </c>
      <c r="F20" s="75">
        <v>30000</v>
      </c>
      <c r="G20" s="7" t="s">
        <v>135</v>
      </c>
      <c r="H20" s="7" t="s">
        <v>192</v>
      </c>
      <c r="I20" s="7"/>
    </row>
    <row r="21" spans="1:9" ht="59.25" customHeight="1">
      <c r="A21" s="7"/>
      <c r="B21" s="7"/>
      <c r="C21" s="27" t="s">
        <v>115</v>
      </c>
      <c r="D21" s="28" t="s">
        <v>146</v>
      </c>
      <c r="E21" s="1">
        <v>2210</v>
      </c>
      <c r="F21" s="53">
        <v>5500.55</v>
      </c>
      <c r="G21" s="7" t="s">
        <v>81</v>
      </c>
      <c r="H21" s="7" t="s">
        <v>192</v>
      </c>
      <c r="I21" s="7"/>
    </row>
    <row r="22" spans="1:9" ht="87" customHeight="1">
      <c r="A22" s="7"/>
      <c r="B22" s="7"/>
      <c r="C22" s="2" t="s">
        <v>136</v>
      </c>
      <c r="D22" s="7" t="s">
        <v>149</v>
      </c>
      <c r="E22" s="1">
        <v>2210</v>
      </c>
      <c r="F22" s="76">
        <v>15000</v>
      </c>
      <c r="G22" s="7" t="s">
        <v>81</v>
      </c>
      <c r="H22" s="7" t="s">
        <v>192</v>
      </c>
      <c r="I22" s="7"/>
    </row>
    <row r="23" spans="1:9" ht="54" customHeight="1">
      <c r="A23" s="7"/>
      <c r="B23" s="7"/>
      <c r="C23" s="47" t="s">
        <v>137</v>
      </c>
      <c r="D23" s="2" t="s">
        <v>138</v>
      </c>
      <c r="E23" s="1">
        <v>2210</v>
      </c>
      <c r="F23" s="76">
        <v>14163</v>
      </c>
      <c r="G23" s="7" t="s">
        <v>81</v>
      </c>
      <c r="H23" s="7" t="s">
        <v>192</v>
      </c>
      <c r="I23" s="7"/>
    </row>
    <row r="24" spans="1:9" ht="68.25" customHeight="1">
      <c r="A24" s="7"/>
      <c r="B24" s="7"/>
      <c r="C24" s="27" t="s">
        <v>147</v>
      </c>
      <c r="D24" s="27" t="s">
        <v>148</v>
      </c>
      <c r="E24" s="54">
        <v>2210</v>
      </c>
      <c r="F24" s="55">
        <v>7830</v>
      </c>
      <c r="G24" s="7" t="s">
        <v>81</v>
      </c>
      <c r="H24" s="7" t="s">
        <v>192</v>
      </c>
      <c r="I24" s="7"/>
    </row>
    <row r="25" spans="1:9" ht="68.25" customHeight="1">
      <c r="A25" s="7"/>
      <c r="B25" s="7"/>
      <c r="C25" s="81" t="s">
        <v>211</v>
      </c>
      <c r="D25" s="81" t="s">
        <v>210</v>
      </c>
      <c r="E25" s="54">
        <v>2210</v>
      </c>
      <c r="F25" s="55">
        <v>1000</v>
      </c>
      <c r="G25" s="7" t="s">
        <v>81</v>
      </c>
      <c r="H25" s="7" t="s">
        <v>212</v>
      </c>
      <c r="I25" s="7"/>
    </row>
    <row r="26" spans="1:9" ht="32.25" customHeight="1">
      <c r="A26" s="7"/>
      <c r="B26" s="7"/>
      <c r="C26" s="64" t="s">
        <v>34</v>
      </c>
      <c r="D26" s="63"/>
      <c r="E26" s="56"/>
      <c r="F26" s="77">
        <v>852143</v>
      </c>
      <c r="G26" s="7"/>
      <c r="H26" s="4"/>
      <c r="I26" s="8"/>
    </row>
    <row r="27" spans="1:9" ht="30.75" customHeight="1">
      <c r="A27" s="12"/>
      <c r="B27" s="12"/>
      <c r="C27" s="15" t="s">
        <v>71</v>
      </c>
      <c r="D27" s="12"/>
      <c r="E27" s="8">
        <v>2220</v>
      </c>
      <c r="F27" s="13"/>
      <c r="G27" s="7"/>
      <c r="H27" s="4"/>
      <c r="I27" s="8"/>
    </row>
    <row r="28" spans="1:9" ht="46.5" customHeight="1">
      <c r="A28" s="12"/>
      <c r="B28" s="12"/>
      <c r="C28" s="2" t="s">
        <v>116</v>
      </c>
      <c r="D28" s="48" t="s">
        <v>152</v>
      </c>
      <c r="E28" s="1">
        <v>2220</v>
      </c>
      <c r="F28" s="26">
        <v>29660.4</v>
      </c>
      <c r="G28" s="7" t="s">
        <v>81</v>
      </c>
      <c r="H28" s="7" t="s">
        <v>197</v>
      </c>
      <c r="I28" s="14" t="s">
        <v>167</v>
      </c>
    </row>
    <row r="29" spans="1:9" ht="85.5" customHeight="1">
      <c r="A29" s="12"/>
      <c r="B29" s="12"/>
      <c r="C29" s="4" t="s">
        <v>190</v>
      </c>
      <c r="D29" s="18" t="s">
        <v>153</v>
      </c>
      <c r="E29" s="1">
        <v>2220</v>
      </c>
      <c r="F29" s="34">
        <v>21000</v>
      </c>
      <c r="G29" s="7" t="s">
        <v>135</v>
      </c>
      <c r="H29" s="7" t="s">
        <v>191</v>
      </c>
      <c r="I29" s="7"/>
    </row>
    <row r="30" spans="1:9" ht="80.25" customHeight="1">
      <c r="A30" s="12"/>
      <c r="B30" s="12"/>
      <c r="C30" s="4" t="s">
        <v>120</v>
      </c>
      <c r="D30" s="18" t="s">
        <v>154</v>
      </c>
      <c r="E30" s="1">
        <v>2220</v>
      </c>
      <c r="F30" s="33">
        <v>170000</v>
      </c>
      <c r="G30" s="7" t="s">
        <v>135</v>
      </c>
      <c r="H30" s="7" t="s">
        <v>191</v>
      </c>
      <c r="I30" s="7"/>
    </row>
    <row r="31" spans="1:9" ht="69.75" customHeight="1">
      <c r="A31" s="12"/>
      <c r="B31" s="12"/>
      <c r="C31" s="4" t="s">
        <v>86</v>
      </c>
      <c r="D31" s="18" t="s">
        <v>155</v>
      </c>
      <c r="E31" s="1">
        <v>2220</v>
      </c>
      <c r="F31" s="43">
        <v>138635</v>
      </c>
      <c r="G31" s="7" t="s">
        <v>135</v>
      </c>
      <c r="H31" s="7" t="s">
        <v>191</v>
      </c>
      <c r="I31" s="7"/>
    </row>
    <row r="32" spans="1:9" ht="54.75" customHeight="1">
      <c r="A32" s="12"/>
      <c r="B32" s="12"/>
      <c r="C32" s="4" t="s">
        <v>87</v>
      </c>
      <c r="D32" s="18" t="s">
        <v>158</v>
      </c>
      <c r="E32" s="1">
        <v>2220</v>
      </c>
      <c r="F32" s="33">
        <v>199000</v>
      </c>
      <c r="G32" s="7" t="s">
        <v>135</v>
      </c>
      <c r="H32" s="7" t="s">
        <v>191</v>
      </c>
      <c r="I32" s="14" t="s">
        <v>195</v>
      </c>
    </row>
    <row r="33" spans="1:9" ht="51" customHeight="1">
      <c r="A33" s="12"/>
      <c r="B33" s="12"/>
      <c r="C33" s="4" t="s">
        <v>117</v>
      </c>
      <c r="D33" s="18" t="s">
        <v>159</v>
      </c>
      <c r="E33" s="1">
        <v>2220</v>
      </c>
      <c r="F33" s="33">
        <v>199000</v>
      </c>
      <c r="G33" s="7" t="s">
        <v>135</v>
      </c>
      <c r="H33" s="7" t="s">
        <v>191</v>
      </c>
      <c r="I33" s="7"/>
    </row>
    <row r="34" spans="1:9" ht="70.5" customHeight="1">
      <c r="A34" s="12"/>
      <c r="B34" s="12"/>
      <c r="C34" s="4" t="s">
        <v>196</v>
      </c>
      <c r="D34" s="28" t="s">
        <v>160</v>
      </c>
      <c r="E34" s="1">
        <v>2220</v>
      </c>
      <c r="F34" s="33">
        <v>15000</v>
      </c>
      <c r="G34" s="7" t="s">
        <v>81</v>
      </c>
      <c r="H34" s="7" t="s">
        <v>191</v>
      </c>
      <c r="I34" s="7"/>
    </row>
    <row r="35" spans="1:9" ht="66.75" customHeight="1">
      <c r="A35" s="12"/>
      <c r="B35" s="12"/>
      <c r="C35" s="4" t="s">
        <v>118</v>
      </c>
      <c r="D35" s="28" t="s">
        <v>39</v>
      </c>
      <c r="E35" s="1">
        <v>2220</v>
      </c>
      <c r="F35" s="33">
        <v>32000</v>
      </c>
      <c r="G35" s="7" t="s">
        <v>81</v>
      </c>
      <c r="H35" s="7" t="s">
        <v>191</v>
      </c>
      <c r="I35" s="7"/>
    </row>
    <row r="36" spans="1:9" ht="110.25" customHeight="1">
      <c r="A36" s="12"/>
      <c r="B36" s="12"/>
      <c r="C36" s="4" t="s">
        <v>41</v>
      </c>
      <c r="D36" s="28" t="s">
        <v>40</v>
      </c>
      <c r="E36" s="1">
        <v>2220</v>
      </c>
      <c r="F36" s="33">
        <v>25000</v>
      </c>
      <c r="G36" s="7" t="s">
        <v>81</v>
      </c>
      <c r="H36" s="7" t="s">
        <v>191</v>
      </c>
      <c r="I36" s="14"/>
    </row>
    <row r="37" spans="1:9" ht="54" customHeight="1">
      <c r="A37" s="12"/>
      <c r="B37" s="12"/>
      <c r="C37" s="27" t="s">
        <v>119</v>
      </c>
      <c r="D37" s="28" t="s">
        <v>161</v>
      </c>
      <c r="E37" s="1">
        <v>2220</v>
      </c>
      <c r="F37" s="33">
        <v>130000</v>
      </c>
      <c r="G37" s="7" t="s">
        <v>135</v>
      </c>
      <c r="H37" s="7" t="s">
        <v>191</v>
      </c>
      <c r="I37" s="14"/>
    </row>
    <row r="38" spans="1:9" ht="144.75" customHeight="1">
      <c r="A38" s="12"/>
      <c r="B38" s="12"/>
      <c r="C38" s="27" t="s">
        <v>43</v>
      </c>
      <c r="D38" s="28" t="s">
        <v>42</v>
      </c>
      <c r="E38" s="1">
        <v>2220</v>
      </c>
      <c r="F38" s="33">
        <v>146464.9</v>
      </c>
      <c r="G38" s="7" t="s">
        <v>135</v>
      </c>
      <c r="H38" s="7" t="s">
        <v>198</v>
      </c>
      <c r="I38" s="35" t="s">
        <v>199</v>
      </c>
    </row>
    <row r="39" spans="1:9" ht="84.75" customHeight="1">
      <c r="A39" s="12"/>
      <c r="B39" s="12"/>
      <c r="C39" s="27" t="s">
        <v>134</v>
      </c>
      <c r="D39" s="28" t="s">
        <v>162</v>
      </c>
      <c r="E39" s="1">
        <v>2220</v>
      </c>
      <c r="F39" s="33">
        <v>40000</v>
      </c>
      <c r="G39" s="7" t="s">
        <v>135</v>
      </c>
      <c r="H39" s="7" t="s">
        <v>191</v>
      </c>
      <c r="I39" s="51"/>
    </row>
    <row r="40" spans="1:9" ht="66" customHeight="1">
      <c r="A40" s="62"/>
      <c r="B40" s="62"/>
      <c r="C40" s="57" t="s">
        <v>28</v>
      </c>
      <c r="D40" s="58" t="s">
        <v>29</v>
      </c>
      <c r="E40" s="59">
        <v>2220</v>
      </c>
      <c r="F40" s="60">
        <v>10000</v>
      </c>
      <c r="G40" s="58" t="s">
        <v>81</v>
      </c>
      <c r="H40" s="7" t="s">
        <v>191</v>
      </c>
      <c r="I40" s="61"/>
    </row>
    <row r="41" spans="1:9" ht="98.25" customHeight="1">
      <c r="A41" s="12"/>
      <c r="B41" s="12"/>
      <c r="C41" s="27" t="s">
        <v>31</v>
      </c>
      <c r="D41" s="28" t="s">
        <v>32</v>
      </c>
      <c r="E41" s="1">
        <v>2220</v>
      </c>
      <c r="F41" s="33">
        <v>50000</v>
      </c>
      <c r="G41" s="7" t="s">
        <v>135</v>
      </c>
      <c r="H41" s="7" t="s">
        <v>191</v>
      </c>
      <c r="I41" s="51"/>
    </row>
    <row r="42" spans="1:9" ht="15.75">
      <c r="A42" s="12"/>
      <c r="B42" s="12"/>
      <c r="C42" s="15" t="s">
        <v>59</v>
      </c>
      <c r="D42" s="12"/>
      <c r="E42" s="7"/>
      <c r="F42" s="11">
        <f>F28+F29+F30+F31+F32+F33+F34+F35+F36+F37+F38+F39+F40+F41</f>
        <v>1205760.3</v>
      </c>
      <c r="G42" s="7"/>
      <c r="H42" s="4"/>
      <c r="I42" s="8"/>
    </row>
    <row r="43" spans="1:9" ht="36" customHeight="1">
      <c r="A43" s="12"/>
      <c r="B43" s="12"/>
      <c r="C43" s="15" t="s">
        <v>72</v>
      </c>
      <c r="D43" s="12"/>
      <c r="E43" s="8">
        <v>2240</v>
      </c>
      <c r="F43" s="11"/>
      <c r="G43" s="7"/>
      <c r="H43" s="4"/>
      <c r="I43" s="8"/>
    </row>
    <row r="44" spans="1:9" ht="114" customHeight="1">
      <c r="A44" s="12"/>
      <c r="B44" s="12"/>
      <c r="C44" s="2" t="s">
        <v>76</v>
      </c>
      <c r="D44" s="7" t="s">
        <v>163</v>
      </c>
      <c r="E44" s="7">
        <v>2240</v>
      </c>
      <c r="F44" s="40">
        <v>14520</v>
      </c>
      <c r="G44" s="7" t="s">
        <v>81</v>
      </c>
      <c r="H44" s="7" t="s">
        <v>200</v>
      </c>
      <c r="I44" s="7"/>
    </row>
    <row r="45" spans="1:9" ht="67.5" customHeight="1">
      <c r="A45" s="12"/>
      <c r="B45" s="12"/>
      <c r="C45" s="27" t="s">
        <v>110</v>
      </c>
      <c r="D45" s="7" t="s">
        <v>44</v>
      </c>
      <c r="E45" s="7">
        <v>2240</v>
      </c>
      <c r="F45" s="53">
        <v>850</v>
      </c>
      <c r="G45" s="7" t="s">
        <v>81</v>
      </c>
      <c r="H45" s="7" t="s">
        <v>200</v>
      </c>
      <c r="I45" s="7"/>
    </row>
    <row r="46" spans="1:9" ht="90.75" customHeight="1">
      <c r="A46" s="12"/>
      <c r="B46" s="12"/>
      <c r="C46" s="3" t="s">
        <v>75</v>
      </c>
      <c r="D46" s="7" t="s">
        <v>45</v>
      </c>
      <c r="E46" s="7">
        <v>2240</v>
      </c>
      <c r="F46" s="41">
        <v>198000</v>
      </c>
      <c r="G46" s="7" t="s">
        <v>135</v>
      </c>
      <c r="H46" s="7" t="s">
        <v>200</v>
      </c>
      <c r="I46" s="7"/>
    </row>
    <row r="47" spans="1:9" ht="54" customHeight="1">
      <c r="A47" s="12"/>
      <c r="B47" s="12"/>
      <c r="C47" s="3" t="s">
        <v>77</v>
      </c>
      <c r="D47" s="28" t="s">
        <v>170</v>
      </c>
      <c r="E47" s="7">
        <v>2240</v>
      </c>
      <c r="F47" s="6">
        <v>20400</v>
      </c>
      <c r="G47" s="31" t="s">
        <v>81</v>
      </c>
      <c r="H47" s="7" t="s">
        <v>200</v>
      </c>
      <c r="I47" s="14"/>
    </row>
    <row r="48" spans="1:9" ht="82.5" customHeight="1">
      <c r="A48" s="12"/>
      <c r="B48" s="12"/>
      <c r="C48" s="3" t="s">
        <v>130</v>
      </c>
      <c r="D48" s="28" t="s">
        <v>0</v>
      </c>
      <c r="E48" s="7">
        <v>2240</v>
      </c>
      <c r="F48" s="41">
        <v>4000</v>
      </c>
      <c r="G48" s="7" t="s">
        <v>81</v>
      </c>
      <c r="H48" s="7" t="s">
        <v>200</v>
      </c>
      <c r="I48" s="7"/>
    </row>
    <row r="49" spans="1:9" ht="59.25" customHeight="1">
      <c r="A49" s="12"/>
      <c r="B49" s="12"/>
      <c r="C49" s="3" t="s">
        <v>78</v>
      </c>
      <c r="D49" s="7" t="s">
        <v>1</v>
      </c>
      <c r="E49" s="7">
        <v>2240</v>
      </c>
      <c r="F49" s="6">
        <v>33000</v>
      </c>
      <c r="G49" s="31" t="s">
        <v>81</v>
      </c>
      <c r="H49" s="7" t="s">
        <v>200</v>
      </c>
      <c r="I49" s="7"/>
    </row>
    <row r="50" spans="1:9" ht="59.25" customHeight="1">
      <c r="A50" s="12"/>
      <c r="B50" s="12"/>
      <c r="C50" s="3" t="s">
        <v>92</v>
      </c>
      <c r="D50" s="7" t="s">
        <v>2</v>
      </c>
      <c r="E50" s="7">
        <v>2240</v>
      </c>
      <c r="F50" s="43">
        <v>6000</v>
      </c>
      <c r="G50" s="7" t="s">
        <v>81</v>
      </c>
      <c r="H50" s="7" t="s">
        <v>200</v>
      </c>
      <c r="I50" s="7"/>
    </row>
    <row r="51" spans="1:9" ht="80.25" customHeight="1">
      <c r="A51" s="12"/>
      <c r="B51" s="12"/>
      <c r="C51" s="3" t="s">
        <v>48</v>
      </c>
      <c r="D51" s="7" t="s">
        <v>49</v>
      </c>
      <c r="E51" s="7">
        <v>2240</v>
      </c>
      <c r="F51" s="41">
        <v>6000</v>
      </c>
      <c r="G51" s="7" t="s">
        <v>135</v>
      </c>
      <c r="H51" s="7" t="s">
        <v>200</v>
      </c>
      <c r="I51" s="7"/>
    </row>
    <row r="52" spans="1:9" ht="92.25" customHeight="1">
      <c r="A52" s="12"/>
      <c r="B52" s="12"/>
      <c r="C52" s="3" t="s">
        <v>47</v>
      </c>
      <c r="D52" s="7" t="s">
        <v>171</v>
      </c>
      <c r="E52" s="7">
        <v>2240</v>
      </c>
      <c r="F52" s="50">
        <v>2500</v>
      </c>
      <c r="G52" s="7" t="s">
        <v>81</v>
      </c>
      <c r="H52" s="7" t="s">
        <v>200</v>
      </c>
      <c r="I52" s="7"/>
    </row>
    <row r="53" spans="1:9" ht="115.5" customHeight="1">
      <c r="A53" s="12"/>
      <c r="B53" s="12"/>
      <c r="C53" s="3" t="s">
        <v>79</v>
      </c>
      <c r="D53" s="28" t="s">
        <v>46</v>
      </c>
      <c r="E53" s="7">
        <v>2240</v>
      </c>
      <c r="F53" s="41">
        <v>59388</v>
      </c>
      <c r="G53" s="31" t="s">
        <v>135</v>
      </c>
      <c r="H53" s="7" t="s">
        <v>200</v>
      </c>
      <c r="I53" s="7"/>
    </row>
    <row r="54" spans="1:9" ht="110.25" customHeight="1">
      <c r="A54" s="12"/>
      <c r="B54" s="12"/>
      <c r="C54" s="3" t="s">
        <v>80</v>
      </c>
      <c r="D54" s="7" t="s">
        <v>50</v>
      </c>
      <c r="E54" s="7">
        <v>2240</v>
      </c>
      <c r="F54" s="41">
        <v>100000</v>
      </c>
      <c r="G54" s="31" t="s">
        <v>135</v>
      </c>
      <c r="H54" s="7" t="s">
        <v>200</v>
      </c>
      <c r="I54" s="14"/>
    </row>
    <row r="55" spans="1:9" ht="49.5" customHeight="1">
      <c r="A55" s="12"/>
      <c r="B55" s="12"/>
      <c r="C55" s="3" t="s">
        <v>111</v>
      </c>
      <c r="D55" s="7" t="s">
        <v>3</v>
      </c>
      <c r="E55" s="7">
        <v>2240</v>
      </c>
      <c r="F55" s="43">
        <v>199900</v>
      </c>
      <c r="G55" s="7" t="s">
        <v>135</v>
      </c>
      <c r="H55" s="7" t="s">
        <v>200</v>
      </c>
      <c r="I55" s="7"/>
    </row>
    <row r="56" spans="1:9" ht="78.75" customHeight="1">
      <c r="A56" s="12"/>
      <c r="B56" s="12"/>
      <c r="C56" s="3" t="s">
        <v>51</v>
      </c>
      <c r="D56" s="7" t="s">
        <v>49</v>
      </c>
      <c r="E56" s="7">
        <v>2240</v>
      </c>
      <c r="F56" s="74">
        <v>70697.62</v>
      </c>
      <c r="G56" s="7" t="s">
        <v>135</v>
      </c>
      <c r="H56" s="7" t="s">
        <v>200</v>
      </c>
      <c r="I56" s="7"/>
    </row>
    <row r="57" spans="1:9" ht="52.5" customHeight="1">
      <c r="A57" s="12"/>
      <c r="B57" s="12"/>
      <c r="C57" s="3" t="s">
        <v>93</v>
      </c>
      <c r="D57" s="7" t="s">
        <v>4</v>
      </c>
      <c r="E57" s="7">
        <v>2240</v>
      </c>
      <c r="F57" s="41">
        <v>3500</v>
      </c>
      <c r="G57" s="7" t="s">
        <v>81</v>
      </c>
      <c r="H57" s="7" t="s">
        <v>200</v>
      </c>
      <c r="I57" s="7"/>
    </row>
    <row r="58" spans="1:9" ht="102" customHeight="1">
      <c r="A58" s="12"/>
      <c r="B58" s="12"/>
      <c r="C58" s="27" t="s">
        <v>173</v>
      </c>
      <c r="D58" s="28" t="s">
        <v>172</v>
      </c>
      <c r="E58" s="7">
        <v>2240</v>
      </c>
      <c r="F58" s="43">
        <v>9000</v>
      </c>
      <c r="G58" s="7" t="s">
        <v>81</v>
      </c>
      <c r="H58" s="7" t="s">
        <v>200</v>
      </c>
      <c r="I58" s="7"/>
    </row>
    <row r="59" spans="1:9" ht="78.75" customHeight="1">
      <c r="A59" s="12"/>
      <c r="B59" s="12"/>
      <c r="C59" s="2" t="s">
        <v>184</v>
      </c>
      <c r="D59" s="48" t="s">
        <v>5</v>
      </c>
      <c r="E59" s="7">
        <v>2240</v>
      </c>
      <c r="F59" s="43">
        <v>2000</v>
      </c>
      <c r="G59" s="7" t="s">
        <v>81</v>
      </c>
      <c r="H59" s="7" t="s">
        <v>200</v>
      </c>
      <c r="I59" s="7"/>
    </row>
    <row r="60" spans="1:13" ht="123.75" customHeight="1">
      <c r="A60" s="12"/>
      <c r="B60" s="12"/>
      <c r="C60" s="2" t="s">
        <v>53</v>
      </c>
      <c r="D60" s="7" t="s">
        <v>52</v>
      </c>
      <c r="E60" s="7">
        <v>2240</v>
      </c>
      <c r="F60" s="43">
        <v>10000</v>
      </c>
      <c r="G60" s="7" t="s">
        <v>81</v>
      </c>
      <c r="H60" s="7" t="s">
        <v>200</v>
      </c>
      <c r="I60" s="7"/>
      <c r="M60" t="s">
        <v>133</v>
      </c>
    </row>
    <row r="61" spans="1:14" ht="52.5" customHeight="1">
      <c r="A61" s="12"/>
      <c r="B61" s="12"/>
      <c r="C61" s="27" t="s">
        <v>94</v>
      </c>
      <c r="D61" s="28" t="s">
        <v>6</v>
      </c>
      <c r="E61" s="7">
        <v>2240</v>
      </c>
      <c r="F61" s="42">
        <v>7056</v>
      </c>
      <c r="G61" s="7" t="s">
        <v>81</v>
      </c>
      <c r="H61" s="7" t="s">
        <v>200</v>
      </c>
      <c r="I61" s="7"/>
      <c r="N61" t="s">
        <v>133</v>
      </c>
    </row>
    <row r="62" spans="1:9" ht="43.5" customHeight="1">
      <c r="A62" s="12"/>
      <c r="B62" s="12"/>
      <c r="C62" s="3" t="s">
        <v>95</v>
      </c>
      <c r="D62" s="32">
        <v>0</v>
      </c>
      <c r="E62" s="7">
        <v>2240</v>
      </c>
      <c r="F62" s="42">
        <v>6</v>
      </c>
      <c r="G62" s="7" t="s">
        <v>81</v>
      </c>
      <c r="H62" s="7" t="s">
        <v>200</v>
      </c>
      <c r="I62" s="7"/>
    </row>
    <row r="63" spans="1:9" ht="49.5" customHeight="1">
      <c r="A63" s="12"/>
      <c r="B63" s="12"/>
      <c r="C63" s="3" t="s">
        <v>98</v>
      </c>
      <c r="D63" s="32">
        <v>0</v>
      </c>
      <c r="E63" s="7">
        <v>2240</v>
      </c>
      <c r="F63" s="42">
        <v>1</v>
      </c>
      <c r="G63" s="7" t="s">
        <v>81</v>
      </c>
      <c r="H63" s="7" t="s">
        <v>200</v>
      </c>
      <c r="I63" s="7"/>
    </row>
    <row r="64" spans="1:9" ht="85.5" customHeight="1">
      <c r="A64" s="12"/>
      <c r="B64" s="12"/>
      <c r="C64" s="27" t="s">
        <v>96</v>
      </c>
      <c r="D64" s="28" t="s">
        <v>7</v>
      </c>
      <c r="E64" s="7">
        <v>2240</v>
      </c>
      <c r="F64" s="42">
        <v>35</v>
      </c>
      <c r="G64" s="7" t="s">
        <v>81</v>
      </c>
      <c r="H64" s="7" t="s">
        <v>200</v>
      </c>
      <c r="I64" s="7"/>
    </row>
    <row r="65" spans="1:9" ht="52.5" customHeight="1">
      <c r="A65" s="12"/>
      <c r="B65" s="12"/>
      <c r="C65" s="2" t="s">
        <v>97</v>
      </c>
      <c r="D65" s="7" t="s">
        <v>8</v>
      </c>
      <c r="E65" s="7">
        <v>2240</v>
      </c>
      <c r="F65" s="50">
        <v>32230</v>
      </c>
      <c r="G65" s="7" t="s">
        <v>135</v>
      </c>
      <c r="H65" s="31" t="s">
        <v>201</v>
      </c>
      <c r="I65" s="7"/>
    </row>
    <row r="66" spans="1:9" ht="52.5" customHeight="1">
      <c r="A66" s="12"/>
      <c r="B66" s="12"/>
      <c r="C66" s="2" t="s">
        <v>166</v>
      </c>
      <c r="D66" s="7" t="s">
        <v>8</v>
      </c>
      <c r="E66" s="7">
        <v>2240</v>
      </c>
      <c r="F66" s="50">
        <v>1500</v>
      </c>
      <c r="G66" s="7" t="s">
        <v>135</v>
      </c>
      <c r="H66" s="7" t="s">
        <v>200</v>
      </c>
      <c r="I66" s="7"/>
    </row>
    <row r="67" spans="1:9" ht="45.75" customHeight="1">
      <c r="A67" s="12"/>
      <c r="B67" s="12"/>
      <c r="C67" s="2" t="s">
        <v>25</v>
      </c>
      <c r="D67" s="7" t="s">
        <v>8</v>
      </c>
      <c r="E67" s="7">
        <v>2240</v>
      </c>
      <c r="F67" s="50">
        <v>170</v>
      </c>
      <c r="G67" s="7" t="s">
        <v>135</v>
      </c>
      <c r="H67" s="31" t="s">
        <v>202</v>
      </c>
      <c r="I67" s="7"/>
    </row>
    <row r="68" spans="1:9" ht="87.75" customHeight="1">
      <c r="A68" s="12"/>
      <c r="B68" s="12"/>
      <c r="C68" s="2" t="s">
        <v>121</v>
      </c>
      <c r="D68" s="7" t="s">
        <v>9</v>
      </c>
      <c r="E68" s="7">
        <v>2240</v>
      </c>
      <c r="F68" s="43">
        <v>3360</v>
      </c>
      <c r="G68" s="7" t="s">
        <v>81</v>
      </c>
      <c r="H68" s="7" t="s">
        <v>200</v>
      </c>
      <c r="I68" s="7"/>
    </row>
    <row r="69" spans="1:9" ht="73.5" customHeight="1">
      <c r="A69" s="12"/>
      <c r="B69" s="12"/>
      <c r="C69" s="2" t="s">
        <v>99</v>
      </c>
      <c r="D69" s="7" t="s">
        <v>10</v>
      </c>
      <c r="E69" s="7">
        <v>2240</v>
      </c>
      <c r="F69" s="43">
        <v>35000</v>
      </c>
      <c r="G69" s="7" t="s">
        <v>135</v>
      </c>
      <c r="H69" s="7" t="s">
        <v>203</v>
      </c>
      <c r="I69" s="7"/>
    </row>
    <row r="70" spans="1:9" ht="99" customHeight="1">
      <c r="A70" s="12"/>
      <c r="B70" s="12"/>
      <c r="C70" s="2" t="s">
        <v>55</v>
      </c>
      <c r="D70" s="7" t="s">
        <v>54</v>
      </c>
      <c r="E70" s="7">
        <v>2240</v>
      </c>
      <c r="F70" s="43">
        <v>471</v>
      </c>
      <c r="G70" s="7" t="s">
        <v>81</v>
      </c>
      <c r="H70" s="31" t="s">
        <v>198</v>
      </c>
      <c r="I70" s="7"/>
    </row>
    <row r="71" spans="1:9" ht="152.25" customHeight="1">
      <c r="A71" s="12"/>
      <c r="B71" s="12"/>
      <c r="C71" s="27" t="s">
        <v>122</v>
      </c>
      <c r="D71" s="28" t="s">
        <v>11</v>
      </c>
      <c r="E71" s="7">
        <v>2240</v>
      </c>
      <c r="F71" s="43">
        <v>2000</v>
      </c>
      <c r="G71" s="7" t="s">
        <v>81</v>
      </c>
      <c r="H71" s="7" t="s">
        <v>200</v>
      </c>
      <c r="I71" s="7"/>
    </row>
    <row r="72" spans="1:9" ht="100.5" customHeight="1">
      <c r="A72" s="12"/>
      <c r="B72" s="12"/>
      <c r="C72" s="27" t="s">
        <v>150</v>
      </c>
      <c r="D72" s="28" t="s">
        <v>151</v>
      </c>
      <c r="E72" s="7">
        <v>2240</v>
      </c>
      <c r="F72" s="42">
        <v>661</v>
      </c>
      <c r="G72" s="7" t="s">
        <v>81</v>
      </c>
      <c r="H72" s="7" t="s">
        <v>200</v>
      </c>
      <c r="I72" s="7"/>
    </row>
    <row r="73" spans="1:9" ht="105" customHeight="1">
      <c r="A73" s="12"/>
      <c r="B73" s="12"/>
      <c r="C73" s="3" t="s">
        <v>56</v>
      </c>
      <c r="D73" s="28" t="s">
        <v>33</v>
      </c>
      <c r="E73" s="7">
        <v>2240</v>
      </c>
      <c r="F73" s="42">
        <v>14739.65</v>
      </c>
      <c r="G73" s="7" t="s">
        <v>81</v>
      </c>
      <c r="H73" s="31" t="s">
        <v>204</v>
      </c>
      <c r="I73" s="7"/>
    </row>
    <row r="74" spans="1:9" ht="64.5" customHeight="1">
      <c r="A74" s="12"/>
      <c r="B74" s="12"/>
      <c r="C74" s="3" t="s">
        <v>57</v>
      </c>
      <c r="D74" s="7" t="s">
        <v>26</v>
      </c>
      <c r="E74" s="7">
        <v>2240</v>
      </c>
      <c r="F74" s="42">
        <v>18014.73</v>
      </c>
      <c r="G74" s="7" t="s">
        <v>81</v>
      </c>
      <c r="H74" s="31" t="s">
        <v>204</v>
      </c>
      <c r="I74" s="7"/>
    </row>
    <row r="75" spans="1:9" ht="30.75" customHeight="1">
      <c r="A75" s="12"/>
      <c r="B75" s="12"/>
      <c r="C75" s="15" t="s">
        <v>60</v>
      </c>
      <c r="D75" s="12"/>
      <c r="E75" s="7"/>
      <c r="F75" s="77">
        <f>SUM(F44:F74)</f>
        <v>855000</v>
      </c>
      <c r="G75" s="7"/>
      <c r="H75" s="4"/>
      <c r="I75" s="8"/>
    </row>
    <row r="76" spans="1:9" ht="44.25" customHeight="1">
      <c r="A76" s="12"/>
      <c r="B76" s="12"/>
      <c r="C76" s="4" t="s">
        <v>101</v>
      </c>
      <c r="D76" s="1">
        <v>0</v>
      </c>
      <c r="E76" s="7">
        <v>2250</v>
      </c>
      <c r="F76" s="41">
        <v>300000</v>
      </c>
      <c r="G76" s="7" t="s">
        <v>81</v>
      </c>
      <c r="H76" s="31"/>
      <c r="I76" s="8"/>
    </row>
    <row r="77" spans="1:9" ht="26.25" customHeight="1">
      <c r="A77" s="12"/>
      <c r="B77" s="12"/>
      <c r="C77" s="12" t="s">
        <v>102</v>
      </c>
      <c r="D77" s="12"/>
      <c r="E77" s="7"/>
      <c r="F77" s="44">
        <f>SUM(F76)</f>
        <v>300000</v>
      </c>
      <c r="G77" s="7"/>
      <c r="H77" s="4"/>
      <c r="I77" s="8"/>
    </row>
    <row r="78" spans="1:9" ht="42.75" customHeight="1">
      <c r="A78" s="2"/>
      <c r="B78" s="2"/>
      <c r="C78" s="12" t="s">
        <v>73</v>
      </c>
      <c r="D78" s="2"/>
      <c r="E78" s="8"/>
      <c r="F78" s="13"/>
      <c r="G78" s="7"/>
      <c r="H78" s="4"/>
      <c r="I78" s="7"/>
    </row>
    <row r="79" spans="1:9" ht="116.25" customHeight="1">
      <c r="A79" s="2"/>
      <c r="B79" s="2"/>
      <c r="C79" s="78" t="s">
        <v>100</v>
      </c>
      <c r="D79" s="79" t="s">
        <v>156</v>
      </c>
      <c r="E79" s="7">
        <v>2271</v>
      </c>
      <c r="F79" s="6">
        <v>430133.04</v>
      </c>
      <c r="G79" s="7" t="s">
        <v>81</v>
      </c>
      <c r="H79" s="31" t="s">
        <v>208</v>
      </c>
      <c r="I79" s="7"/>
    </row>
    <row r="80" spans="1:9" ht="26.25" customHeight="1">
      <c r="A80" s="2"/>
      <c r="B80" s="2"/>
      <c r="C80" s="15" t="s">
        <v>61</v>
      </c>
      <c r="D80" s="2"/>
      <c r="E80" s="14"/>
      <c r="F80" s="13">
        <f>SUM(F79:F79)</f>
        <v>430133.04</v>
      </c>
      <c r="G80" s="7"/>
      <c r="H80" s="4"/>
      <c r="I80" s="7"/>
    </row>
    <row r="81" spans="1:9" ht="31.5">
      <c r="A81" s="2"/>
      <c r="B81" s="2"/>
      <c r="C81" s="2" t="s">
        <v>123</v>
      </c>
      <c r="D81" s="1" t="s">
        <v>12</v>
      </c>
      <c r="E81" s="1">
        <v>2272</v>
      </c>
      <c r="F81" s="40">
        <v>49700</v>
      </c>
      <c r="G81" s="7" t="s">
        <v>135</v>
      </c>
      <c r="H81" s="31" t="s">
        <v>208</v>
      </c>
      <c r="I81" s="7"/>
    </row>
    <row r="82" spans="1:9" ht="60" customHeight="1">
      <c r="A82" s="2"/>
      <c r="B82" s="2"/>
      <c r="C82" s="2" t="s">
        <v>123</v>
      </c>
      <c r="D82" s="1" t="s">
        <v>13</v>
      </c>
      <c r="E82" s="1">
        <v>2272</v>
      </c>
      <c r="F82" s="40">
        <v>5000</v>
      </c>
      <c r="G82" s="7" t="s">
        <v>135</v>
      </c>
      <c r="H82" s="31" t="s">
        <v>208</v>
      </c>
      <c r="I82" s="14" t="s">
        <v>58</v>
      </c>
    </row>
    <row r="83" spans="1:9" ht="47.25">
      <c r="A83" s="2"/>
      <c r="B83" s="2"/>
      <c r="C83" s="2" t="s">
        <v>124</v>
      </c>
      <c r="D83" s="1" t="s">
        <v>14</v>
      </c>
      <c r="E83" s="1">
        <v>2272</v>
      </c>
      <c r="F83" s="75">
        <v>16700</v>
      </c>
      <c r="G83" s="7" t="s">
        <v>81</v>
      </c>
      <c r="H83" s="31" t="s">
        <v>208</v>
      </c>
      <c r="I83" s="14"/>
    </row>
    <row r="84" spans="1:9" ht="50.25" customHeight="1">
      <c r="A84" s="2"/>
      <c r="B84" s="2"/>
      <c r="C84" s="2" t="s">
        <v>125</v>
      </c>
      <c r="D84" s="1" t="s">
        <v>15</v>
      </c>
      <c r="E84" s="1">
        <v>2272</v>
      </c>
      <c r="F84" s="40">
        <v>56300</v>
      </c>
      <c r="G84" s="7" t="s">
        <v>135</v>
      </c>
      <c r="H84" s="31" t="s">
        <v>208</v>
      </c>
      <c r="I84" s="7"/>
    </row>
    <row r="85" spans="1:9" ht="45" customHeight="1">
      <c r="A85" s="2"/>
      <c r="B85" s="2"/>
      <c r="C85" s="2" t="s">
        <v>125</v>
      </c>
      <c r="D85" s="1" t="s">
        <v>16</v>
      </c>
      <c r="E85" s="1">
        <v>2272</v>
      </c>
      <c r="F85" s="40">
        <v>5000</v>
      </c>
      <c r="G85" s="7" t="s">
        <v>135</v>
      </c>
      <c r="H85" s="31" t="s">
        <v>208</v>
      </c>
      <c r="I85" s="14" t="s">
        <v>88</v>
      </c>
    </row>
    <row r="86" spans="1:9" ht="55.5" customHeight="1">
      <c r="A86" s="2"/>
      <c r="B86" s="2"/>
      <c r="C86" s="2" t="s">
        <v>126</v>
      </c>
      <c r="D86" s="1" t="s">
        <v>17</v>
      </c>
      <c r="E86" s="1">
        <v>2272</v>
      </c>
      <c r="F86" s="40">
        <v>15062</v>
      </c>
      <c r="G86" s="7" t="s">
        <v>81</v>
      </c>
      <c r="H86" s="31" t="s">
        <v>208</v>
      </c>
      <c r="I86" s="7"/>
    </row>
    <row r="87" spans="1:9" ht="33" customHeight="1">
      <c r="A87" s="2"/>
      <c r="B87" s="2"/>
      <c r="C87" s="15" t="s">
        <v>62</v>
      </c>
      <c r="D87" s="2"/>
      <c r="E87" s="7"/>
      <c r="F87" s="44">
        <f>SUM(F81:F86)</f>
        <v>147762</v>
      </c>
      <c r="G87" s="7"/>
      <c r="H87" s="4"/>
      <c r="I87" s="9"/>
    </row>
    <row r="88" spans="1:9" ht="58.5" customHeight="1">
      <c r="A88" s="2"/>
      <c r="B88" s="2"/>
      <c r="C88" s="5" t="s">
        <v>127</v>
      </c>
      <c r="D88" s="9" t="s">
        <v>18</v>
      </c>
      <c r="E88" s="7">
        <v>2273</v>
      </c>
      <c r="F88" s="6">
        <v>596088.8</v>
      </c>
      <c r="G88" s="7" t="s">
        <v>81</v>
      </c>
      <c r="H88" s="31" t="s">
        <v>208</v>
      </c>
      <c r="I88" s="7"/>
    </row>
    <row r="89" spans="1:9" ht="33.75" customHeight="1">
      <c r="A89" s="2"/>
      <c r="B89" s="2"/>
      <c r="C89" s="15" t="s">
        <v>63</v>
      </c>
      <c r="D89" s="2"/>
      <c r="E89" s="7"/>
      <c r="F89" s="13">
        <f>SUM(F88:F88)</f>
        <v>596088.8</v>
      </c>
      <c r="G89" s="7"/>
      <c r="H89" s="4"/>
      <c r="I89" s="9"/>
    </row>
    <row r="90" spans="1:9" ht="104.25" customHeight="1">
      <c r="A90" s="2"/>
      <c r="B90" s="2"/>
      <c r="C90" s="5" t="s">
        <v>164</v>
      </c>
      <c r="D90" s="7" t="s">
        <v>165</v>
      </c>
      <c r="E90" s="7">
        <v>2274</v>
      </c>
      <c r="F90" s="6">
        <v>29315.3</v>
      </c>
      <c r="G90" s="7" t="s">
        <v>81</v>
      </c>
      <c r="H90" s="31" t="s">
        <v>204</v>
      </c>
      <c r="I90" s="45" t="s">
        <v>214</v>
      </c>
    </row>
    <row r="91" spans="1:9" ht="54.75" customHeight="1">
      <c r="A91" s="2"/>
      <c r="B91" s="2"/>
      <c r="C91" s="5" t="s">
        <v>128</v>
      </c>
      <c r="D91" s="28" t="s">
        <v>19</v>
      </c>
      <c r="E91" s="7">
        <v>2274</v>
      </c>
      <c r="F91" s="6">
        <v>43934.64</v>
      </c>
      <c r="G91" s="7" t="s">
        <v>81</v>
      </c>
      <c r="H91" s="31" t="s">
        <v>208</v>
      </c>
      <c r="I91" s="10"/>
    </row>
    <row r="92" spans="1:9" ht="65.25" customHeight="1">
      <c r="A92" s="2"/>
      <c r="B92" s="2"/>
      <c r="C92" s="5" t="s">
        <v>129</v>
      </c>
      <c r="D92" s="28" t="s">
        <v>20</v>
      </c>
      <c r="E92" s="7">
        <v>2274</v>
      </c>
      <c r="F92" s="41">
        <v>9699</v>
      </c>
      <c r="G92" s="7" t="s">
        <v>81</v>
      </c>
      <c r="H92" s="31" t="s">
        <v>208</v>
      </c>
      <c r="I92" s="45"/>
    </row>
    <row r="93" spans="1:14" ht="54" customHeight="1">
      <c r="A93" s="2"/>
      <c r="B93" s="2"/>
      <c r="C93" s="5" t="s">
        <v>205</v>
      </c>
      <c r="D93" s="7" t="s">
        <v>21</v>
      </c>
      <c r="E93" s="7">
        <v>2274</v>
      </c>
      <c r="F93" s="6">
        <v>244166.06</v>
      </c>
      <c r="G93" s="7" t="s">
        <v>81</v>
      </c>
      <c r="H93" s="31" t="s">
        <v>208</v>
      </c>
      <c r="I93" s="9" t="s">
        <v>215</v>
      </c>
      <c r="N93" t="s">
        <v>133</v>
      </c>
    </row>
    <row r="94" spans="1:9" ht="47.25" customHeight="1">
      <c r="A94" s="2"/>
      <c r="B94" s="2"/>
      <c r="C94" s="15" t="s">
        <v>64</v>
      </c>
      <c r="D94" s="2"/>
      <c r="E94" s="7"/>
      <c r="F94" s="13">
        <f>SUM(F90:F93)</f>
        <v>327115</v>
      </c>
      <c r="G94" s="7"/>
      <c r="H94" s="4"/>
      <c r="I94" s="9"/>
    </row>
    <row r="95" spans="1:9" ht="31.5">
      <c r="A95" s="2"/>
      <c r="B95" s="2"/>
      <c r="C95" s="47" t="s">
        <v>103</v>
      </c>
      <c r="D95" s="7" t="s">
        <v>22</v>
      </c>
      <c r="E95" s="7">
        <v>2275</v>
      </c>
      <c r="F95" s="41">
        <v>85500</v>
      </c>
      <c r="G95" s="7" t="s">
        <v>135</v>
      </c>
      <c r="H95" s="31" t="s">
        <v>206</v>
      </c>
      <c r="I95" s="9"/>
    </row>
    <row r="96" spans="1:9" ht="64.5" customHeight="1">
      <c r="A96" s="2"/>
      <c r="B96" s="2"/>
      <c r="C96" s="47" t="s">
        <v>104</v>
      </c>
      <c r="D96" s="7" t="s">
        <v>23</v>
      </c>
      <c r="E96" s="7">
        <v>2275</v>
      </c>
      <c r="F96" s="41">
        <v>46150</v>
      </c>
      <c r="G96" s="7" t="s">
        <v>81</v>
      </c>
      <c r="H96" s="31" t="s">
        <v>208</v>
      </c>
      <c r="I96" s="9"/>
    </row>
    <row r="97" spans="1:9" ht="24.75" customHeight="1">
      <c r="A97" s="2"/>
      <c r="B97" s="2"/>
      <c r="C97" s="49" t="s">
        <v>105</v>
      </c>
      <c r="D97" s="33"/>
      <c r="E97" s="7"/>
      <c r="F97" s="44">
        <f>SUM(F95:F96)</f>
        <v>131650</v>
      </c>
      <c r="G97" s="7"/>
      <c r="H97" s="7"/>
      <c r="I97" s="9"/>
    </row>
    <row r="98" spans="1:9" ht="63" customHeight="1">
      <c r="A98" s="2"/>
      <c r="B98" s="2"/>
      <c r="C98" s="2" t="s">
        <v>131</v>
      </c>
      <c r="D98" s="48" t="s">
        <v>168</v>
      </c>
      <c r="E98" s="7">
        <v>2282</v>
      </c>
      <c r="F98" s="41">
        <v>1780</v>
      </c>
      <c r="G98" s="7" t="s">
        <v>81</v>
      </c>
      <c r="H98" s="7" t="s">
        <v>208</v>
      </c>
      <c r="I98" s="9"/>
    </row>
    <row r="99" spans="1:9" ht="24.75" customHeight="1">
      <c r="A99" s="2"/>
      <c r="B99" s="2"/>
      <c r="C99" s="49" t="s">
        <v>106</v>
      </c>
      <c r="D99" s="33"/>
      <c r="E99" s="7"/>
      <c r="F99" s="44">
        <f>SUM(F98)</f>
        <v>1780</v>
      </c>
      <c r="G99" s="7"/>
      <c r="H99" s="7"/>
      <c r="I99" s="9"/>
    </row>
    <row r="100" spans="1:9" ht="81" customHeight="1">
      <c r="A100" s="2"/>
      <c r="B100" s="2"/>
      <c r="C100" s="2" t="s">
        <v>107</v>
      </c>
      <c r="D100" s="48" t="s">
        <v>24</v>
      </c>
      <c r="E100" s="7">
        <v>2730</v>
      </c>
      <c r="F100" s="41">
        <v>165000</v>
      </c>
      <c r="G100" s="7" t="s">
        <v>135</v>
      </c>
      <c r="H100" s="7" t="s">
        <v>207</v>
      </c>
      <c r="I100" s="9"/>
    </row>
    <row r="101" spans="1:9" ht="27.75" customHeight="1">
      <c r="A101" s="2"/>
      <c r="B101" s="2"/>
      <c r="C101" s="49" t="s">
        <v>108</v>
      </c>
      <c r="D101" s="33"/>
      <c r="E101" s="7"/>
      <c r="F101" s="44">
        <f>SUM(F100)</f>
        <v>165000</v>
      </c>
      <c r="G101" s="7"/>
      <c r="H101" s="7"/>
      <c r="I101" s="9"/>
    </row>
    <row r="102" spans="1:9" ht="52.5" customHeight="1">
      <c r="A102" s="2"/>
      <c r="B102" s="2"/>
      <c r="C102" s="5" t="s">
        <v>109</v>
      </c>
      <c r="D102" s="7">
        <v>0</v>
      </c>
      <c r="E102" s="7">
        <v>2800</v>
      </c>
      <c r="F102" s="44">
        <v>6000</v>
      </c>
      <c r="G102" s="7" t="s">
        <v>81</v>
      </c>
      <c r="H102" s="31"/>
      <c r="I102" s="9"/>
    </row>
    <row r="103" spans="1:9" ht="24" customHeight="1">
      <c r="A103" s="68"/>
      <c r="B103" s="68"/>
      <c r="C103" s="69" t="s">
        <v>209</v>
      </c>
      <c r="D103" s="31"/>
      <c r="E103" s="31"/>
      <c r="F103" s="70">
        <f>SUM(F102)</f>
        <v>6000</v>
      </c>
      <c r="G103" s="31"/>
      <c r="H103" s="31"/>
      <c r="I103" s="71"/>
    </row>
    <row r="104" spans="1:9" ht="24" customHeight="1">
      <c r="A104" s="2"/>
      <c r="B104" s="2"/>
      <c r="C104" s="72" t="s">
        <v>169</v>
      </c>
      <c r="D104" s="7"/>
      <c r="E104" s="7"/>
      <c r="F104" s="80">
        <f>F26+F42+F75+F77+F80+F87+F89+F94+F97+F99+F101+F103</f>
        <v>5018432.14</v>
      </c>
      <c r="G104" s="7"/>
      <c r="H104" s="7"/>
      <c r="I104" s="9"/>
    </row>
    <row r="105" spans="1:9" ht="24" customHeight="1">
      <c r="A105" s="17"/>
      <c r="B105" s="17"/>
      <c r="C105" s="65"/>
      <c r="D105" s="16"/>
      <c r="E105" s="16"/>
      <c r="F105" s="66"/>
      <c r="G105" s="16"/>
      <c r="H105" s="16"/>
      <c r="I105" s="67"/>
    </row>
    <row r="106" spans="1:5" ht="18.75">
      <c r="A106" s="84" t="s">
        <v>213</v>
      </c>
      <c r="B106" s="84"/>
      <c r="C106" s="84"/>
      <c r="D106" s="84"/>
      <c r="E106" s="84"/>
    </row>
    <row r="107" spans="1:6" ht="18.75">
      <c r="A107" s="82" t="s">
        <v>157</v>
      </c>
      <c r="B107" s="82"/>
      <c r="C107" s="82"/>
      <c r="D107" s="20"/>
      <c r="E107" s="19"/>
      <c r="F107" s="46" t="s">
        <v>112</v>
      </c>
    </row>
    <row r="108" spans="1:6" ht="27" customHeight="1">
      <c r="A108" s="82" t="s">
        <v>27</v>
      </c>
      <c r="B108" s="82"/>
      <c r="C108" s="82"/>
      <c r="D108" s="17"/>
      <c r="E108" s="16"/>
      <c r="F108" s="46" t="s">
        <v>30</v>
      </c>
    </row>
    <row r="109" spans="1:5" ht="15.75">
      <c r="A109" s="17"/>
      <c r="B109" s="17"/>
      <c r="C109" s="16"/>
      <c r="D109" s="17"/>
      <c r="E109" s="16"/>
    </row>
    <row r="110" spans="1:5" ht="15.75">
      <c r="A110" s="17"/>
      <c r="B110" s="17"/>
      <c r="C110" s="16"/>
      <c r="D110" s="17"/>
      <c r="E110" s="16"/>
    </row>
    <row r="111" spans="1:5" ht="15.75">
      <c r="A111" s="17"/>
      <c r="B111" s="17"/>
      <c r="C111" s="16"/>
      <c r="D111" s="17"/>
      <c r="E111" s="16"/>
    </row>
  </sheetData>
  <sheetProtection/>
  <mergeCells count="4">
    <mergeCell ref="A107:C107"/>
    <mergeCell ref="A108:C108"/>
    <mergeCell ref="C1:I1"/>
    <mergeCell ref="A106:E10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2018-02-09T12:28:08Z</cp:lastPrinted>
  <dcterms:created xsi:type="dcterms:W3CDTF">2005-01-26T09:08:47Z</dcterms:created>
  <dcterms:modified xsi:type="dcterms:W3CDTF">2018-02-09T12:28:43Z</dcterms:modified>
  <cp:category/>
  <cp:version/>
  <cp:contentType/>
  <cp:contentStatus/>
</cp:coreProperties>
</file>